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Particularités du navire franc" sheetId="1" r:id="rId1"/>
  </sheets>
  <definedNames/>
  <calcPr fullCalcOnLoad="1"/>
</workbook>
</file>

<file path=xl/sharedStrings.xml><?xml version="1.0" encoding="utf-8"?>
<sst xmlns="http://schemas.openxmlformats.org/spreadsheetml/2006/main" count="195" uniqueCount="167">
  <si>
    <t>98%</t>
  </si>
  <si>
    <t>Total</t>
  </si>
  <si>
    <t>E-Mail</t>
  </si>
  <si>
    <t>M/T "CAP COURONNE"</t>
  </si>
  <si>
    <t>……@...........</t>
  </si>
  <si>
    <t>Version:</t>
  </si>
  <si>
    <t>Date:</t>
  </si>
  <si>
    <t>0.1</t>
  </si>
  <si>
    <t>Leroy Somer, LSA 49.1.S2/4P</t>
  </si>
  <si>
    <t>05103Y</t>
  </si>
  <si>
    <t>2004, SC AKER BRAILA SA, 1A, Celulozei Street 6100 Braila, Romania</t>
  </si>
  <si>
    <t>Bureau Veritas, I *HULL, *MACH Oil tanker ESP  unrestricted navigation *AUT-UMS</t>
  </si>
  <si>
    <t>F.M.E.P.</t>
  </si>
  <si>
    <t>G.I.E. Cap Couronne, 1 rue Charles Lindbergh, 44346 Bouguenais France</t>
  </si>
  <si>
    <t>MARITIMA S.A., ANSE AUBRAN - Avenue Gérard Baudet, B.P. 191, 13528 Port de Bouc France</t>
  </si>
  <si>
    <t>Martigues</t>
  </si>
  <si>
    <t>1X 200 kW</t>
  </si>
  <si>
    <t>95%</t>
  </si>
  <si>
    <t>Type du navire</t>
  </si>
  <si>
    <t>Port d'immatriculation</t>
  </si>
  <si>
    <t>Société de classification</t>
  </si>
  <si>
    <t>N° BV</t>
  </si>
  <si>
    <t>N° de coque</t>
  </si>
  <si>
    <t xml:space="preserve">N° IMO </t>
  </si>
  <si>
    <t>MMSI</t>
  </si>
  <si>
    <t>Date de la pose de la quille</t>
  </si>
  <si>
    <t>Chantier</t>
  </si>
  <si>
    <t>N°10 68</t>
  </si>
  <si>
    <t>Armateur</t>
  </si>
  <si>
    <t>Opérateur</t>
  </si>
  <si>
    <t>Pétrolier</t>
  </si>
  <si>
    <t>Français</t>
  </si>
  <si>
    <t>Date d'immatriculation</t>
  </si>
  <si>
    <t>MT 914249Z</t>
  </si>
  <si>
    <t>Jauge brute, (Certificat international)</t>
  </si>
  <si>
    <t>UMS</t>
  </si>
  <si>
    <t>Jauge nette, (Certificat international)</t>
  </si>
  <si>
    <t>Tirant d'eau</t>
  </si>
  <si>
    <t>Poids du navire lège</t>
  </si>
  <si>
    <t>AIS, SPERRY R4M4</t>
  </si>
  <si>
    <t>Radar N°1, DECCA BRIDGE MASTER</t>
  </si>
  <si>
    <t>Radar N°2, RIVER RADAR MK 6217</t>
  </si>
  <si>
    <t>VHF, SPEERY RT 4822, (2)</t>
  </si>
  <si>
    <t>Emetteur MF/HF, FURINO - FS 1562</t>
  </si>
  <si>
    <t>En cours</t>
  </si>
  <si>
    <t>Balise de détresse, JOTRON 40 S</t>
  </si>
  <si>
    <t>Transpondeur radar, JOTRON TRON SART, (2)</t>
  </si>
  <si>
    <t>Moteurs principaux</t>
  </si>
  <si>
    <t>Réducteurs</t>
  </si>
  <si>
    <t>Wartsila, 6L 20</t>
  </si>
  <si>
    <t>Alternateurs attelés</t>
  </si>
  <si>
    <t>400V/50Hz</t>
  </si>
  <si>
    <t>1500 trs</t>
  </si>
  <si>
    <t>Groupe électrogène</t>
  </si>
  <si>
    <t>Wärtsilä, 6LUD25S5D</t>
  </si>
  <si>
    <t>430 KW</t>
  </si>
  <si>
    <t>Alternateur</t>
  </si>
  <si>
    <t>Leroy Somer,LSA 49.1.S2</t>
  </si>
  <si>
    <t>500 KWA</t>
  </si>
  <si>
    <t>Hélices</t>
  </si>
  <si>
    <t>Propulseur</t>
  </si>
  <si>
    <t>220 KW</t>
  </si>
  <si>
    <t xml:space="preserve">  Caisse DO tribord</t>
  </si>
  <si>
    <t xml:space="preserve">  Caisse DO bâbord</t>
  </si>
  <si>
    <t xml:space="preserve">  Caisse de service N°1</t>
  </si>
  <si>
    <t xml:space="preserve">  Caisse de service N°2</t>
  </si>
  <si>
    <t xml:space="preserve">  Caisse overflow</t>
  </si>
  <si>
    <t xml:space="preserve">  Caisse à huile polluée</t>
  </si>
  <si>
    <t>Citernes</t>
  </si>
  <si>
    <t>Ballast N° 1 bâbord</t>
  </si>
  <si>
    <t>Citerne. N°1 bâbord</t>
  </si>
  <si>
    <t>Citerne. N°2 bâbord</t>
  </si>
  <si>
    <t>Citerne. N°2 tribord</t>
  </si>
  <si>
    <t>Citerne. N°1 tribord</t>
  </si>
  <si>
    <t xml:space="preserve">  Caisse de décantation</t>
  </si>
  <si>
    <t>Citerne. N°4 bâbord</t>
  </si>
  <si>
    <t>Citerne. N°4 tribord</t>
  </si>
  <si>
    <t>Citerne. N°5 bâbord</t>
  </si>
  <si>
    <t>Citerne. N°5 tribord</t>
  </si>
  <si>
    <t>Citerne. N°6 bâbord</t>
  </si>
  <si>
    <t>Citerne. N°6 tribord</t>
  </si>
  <si>
    <t>Peak avant</t>
  </si>
  <si>
    <t>Ballast N° 4 bâbord</t>
  </si>
  <si>
    <t>Ballast N° 2 bâbord</t>
  </si>
  <si>
    <t>Ballast N° 3 tribord</t>
  </si>
  <si>
    <t>Peak arrière n° 6</t>
  </si>
  <si>
    <t>Ballast N° 2 tribord</t>
  </si>
  <si>
    <t>Ballast N° 3 bâbord</t>
  </si>
  <si>
    <t>Ballast N° 4 tribord</t>
  </si>
  <si>
    <t>Ballast N° 5 tribord</t>
  </si>
  <si>
    <t>Ballast N° 5 bâbord</t>
  </si>
  <si>
    <t>Ballast N° 1 tribord</t>
  </si>
  <si>
    <t>G E de secours, (pack)</t>
  </si>
  <si>
    <t>Pavillon</t>
  </si>
  <si>
    <t>N° d'immatriculation</t>
  </si>
  <si>
    <t xml:space="preserve">   Citerne à résidus N° 7</t>
  </si>
  <si>
    <t xml:space="preserve">  Caisse à boues</t>
  </si>
  <si>
    <t>Ancres</t>
  </si>
  <si>
    <t>Ligne de mouillage bâbord</t>
  </si>
  <si>
    <t>Ligne de mouillage tribord</t>
  </si>
  <si>
    <t>Sondeur, FURINO, ES 5100</t>
  </si>
  <si>
    <t>Pilote automatique, NAVIPLOT</t>
  </si>
  <si>
    <t>GPS, MX 420 &amp; MX 521</t>
  </si>
  <si>
    <t>NAXTEX</t>
  </si>
  <si>
    <t>Gyrocompas, NAVIGAT X</t>
  </si>
  <si>
    <t xml:space="preserve">            CITERNES (m3)</t>
  </si>
  <si>
    <t>CAISSES DO (m3)</t>
  </si>
  <si>
    <t>Diverses caisses (m3)</t>
  </si>
  <si>
    <t>Caisses à eau douce (m3)</t>
  </si>
  <si>
    <t>Citerne. N°3*bâbord</t>
  </si>
  <si>
    <t>Citerne. N°3* tribord</t>
  </si>
  <si>
    <t>* Produits blanc</t>
  </si>
  <si>
    <t>Caisse à eau douce bâbord</t>
  </si>
  <si>
    <t>Caisse à eau douce tribord</t>
  </si>
  <si>
    <t>Lock, NAVIKNOT III</t>
  </si>
  <si>
    <t>Guindeaux AV, TRIPOMET, électro-hydraulique, 50 KN, 10 m/mn</t>
  </si>
  <si>
    <t>Cabestan AR, TRIPOMET, électro-hydraulique, 50 kN, 10 m/mn</t>
  </si>
  <si>
    <t>Vitesse, 85% mcr et T= 5,00 m</t>
  </si>
  <si>
    <t>Nds</t>
  </si>
  <si>
    <t>Reintjes, LAF 842, 3,921 : 1</t>
  </si>
  <si>
    <t>1000 trs/mn</t>
  </si>
  <si>
    <t>2 X 1080,0 kW</t>
  </si>
  <si>
    <t>Gouvernails</t>
  </si>
  <si>
    <t>Déplacement</t>
  </si>
  <si>
    <t>Port en lourd</t>
  </si>
  <si>
    <t>mts</t>
  </si>
  <si>
    <t>mtrs</t>
  </si>
  <si>
    <t>Ballasts eau de mer  (m3)</t>
  </si>
  <si>
    <t xml:space="preserve">            Citernes à résidus (m3)</t>
  </si>
  <si>
    <t>Lips Propeller Plant, 4 pales/tuyères</t>
  </si>
  <si>
    <t>Date de lancement</t>
  </si>
  <si>
    <t>Caractéristiques du navire</t>
  </si>
  <si>
    <t>Shottel Pump-Jet, type SPJ 57 RD</t>
  </si>
  <si>
    <t>Indicatif d'appel</t>
  </si>
  <si>
    <t>GHz</t>
  </si>
  <si>
    <t>W</t>
  </si>
  <si>
    <t>1195 Kg</t>
  </si>
  <si>
    <t>27,5 mtrs</t>
  </si>
  <si>
    <t>N° du fax</t>
  </si>
  <si>
    <t>N° du tél. mobile</t>
  </si>
  <si>
    <t>Plus grande largeur extérieure</t>
  </si>
  <si>
    <t>Longueur totale</t>
  </si>
  <si>
    <t>Longueur, (Certificat international)</t>
  </si>
  <si>
    <t>2 X +-45°</t>
  </si>
  <si>
    <t>Type balancé, BECKER, Van der Velden</t>
  </si>
  <si>
    <t>TRA 20-20-12</t>
  </si>
  <si>
    <t>Wärtsila, Pas variable, supra divergente</t>
  </si>
  <si>
    <t>Tirant d'air, (tirant d'eau de 5,00 m)</t>
  </si>
  <si>
    <t>Hauteur au milieu du navire, (creux sur quille)</t>
  </si>
  <si>
    <t>Manifold bâbord</t>
  </si>
  <si>
    <t>2 X DN 150</t>
  </si>
  <si>
    <t>2 X 250</t>
  </si>
  <si>
    <t>Manifold tribord</t>
  </si>
  <si>
    <t>Distance de l'avant à la passerelle</t>
  </si>
  <si>
    <t>Distance de l'arrière à la passerelle</t>
  </si>
  <si>
    <t>Hauteur du pont au manifold</t>
  </si>
  <si>
    <t>Distance du manifold à l'avant</t>
  </si>
  <si>
    <t>Distance du manifold à la passerelle</t>
  </si>
  <si>
    <t>Formes droite de la coque, (TE:5,00 m)</t>
  </si>
  <si>
    <t>Hauteur quille au pont principal</t>
  </si>
  <si>
    <t>Scania  DI 950 M</t>
  </si>
  <si>
    <t>Stanfort  HCM 434</t>
  </si>
  <si>
    <t>1 X  285  KVA</t>
  </si>
  <si>
    <t xml:space="preserve">2 X 400 kW </t>
  </si>
  <si>
    <t>500 kVA/400V/50Hz</t>
  </si>
  <si>
    <t>2 X 2020X1000 mm</t>
  </si>
  <si>
    <t>06 20 98 04 21</t>
  </si>
</sst>
</file>

<file path=xl/styles.xml><?xml version="1.0" encoding="utf-8"?>
<styleSheet xmlns="http://schemas.openxmlformats.org/spreadsheetml/2006/main">
  <numFmts count="6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fl&quot;\ #,##0_-;&quot;fl&quot;\ #,##0\-"/>
    <numFmt numFmtId="197" formatCode="&quot;fl&quot;\ #,##0_-;[Red]&quot;fl&quot;\ #,##0\-"/>
    <numFmt numFmtId="198" formatCode="&quot;fl&quot;\ #,##0.00_-;&quot;fl&quot;\ #,##0.00\-"/>
    <numFmt numFmtId="199" formatCode="&quot;fl&quot;\ #,##0.00_-;[Red]&quot;fl&quot;\ #,##0.00\-"/>
    <numFmt numFmtId="200" formatCode="_-&quot;fl&quot;\ * #,##0_-;_-&quot;fl&quot;\ * #,##0\-;_-&quot;fl&quot;\ * &quot;-&quot;_-;_-@_-"/>
    <numFmt numFmtId="201" formatCode="_-* #,##0_-;_-* #,##0\-;_-* &quot;-&quot;_-;_-@_-"/>
    <numFmt numFmtId="202" formatCode="_-&quot;fl&quot;\ * #,##0.00_-;_-&quot;fl&quot;\ * #,##0.00\-;_-&quot;fl&quot;\ * &quot;-&quot;??_-;_-@_-"/>
    <numFmt numFmtId="203" formatCode="_-* #,##0.00_-;_-* #,##0.00\-;_-* &quot;-&quot;??_-;_-@_-"/>
    <numFmt numFmtId="204" formatCode="0.0"/>
    <numFmt numFmtId="205" formatCode="dd\-mm\-yy"/>
    <numFmt numFmtId="206" formatCode="???.00"/>
    <numFmt numFmtId="207" formatCode="??????.0"/>
    <numFmt numFmtId="208" formatCode="???.000"/>
    <numFmt numFmtId="209" formatCode="????\ \k\W"/>
    <numFmt numFmtId="210" formatCode="??????"/>
    <numFmt numFmtId="211" formatCode="0.000"/>
    <numFmt numFmtId="212" formatCode="??????.00"/>
    <numFmt numFmtId="213" formatCode="&quot;Ja&quot;;&quot;Ja&quot;;&quot;Nee&quot;"/>
    <numFmt numFmtId="214" formatCode="&quot;Waar&quot;;&quot;Waar&quot;;&quot;Niet waar&quot;"/>
    <numFmt numFmtId="215" formatCode="&quot;Aan&quot;;&quot;Aan&quot;;&quot;Uit&quot;"/>
    <numFmt numFmtId="216" formatCode="[$-40C]dddd\ d\ mmmm\ yyyy"/>
    <numFmt numFmtId="217" formatCode="[$-40C]dd\-mmm\-yy;@"/>
    <numFmt numFmtId="218" formatCode="dd/mm/yy;@"/>
    <numFmt numFmtId="219" formatCode="d/m"/>
    <numFmt numFmtId="220" formatCode="d\-mmm"/>
    <numFmt numFmtId="221" formatCode="d\ mmmm\ yyyy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 Black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205" fontId="0" fillId="0" borderId="0" xfId="0" applyNumberFormat="1" applyBorder="1" applyAlignment="1">
      <alignment horizontal="left" vertical="center"/>
    </xf>
    <xf numFmtId="204" fontId="0" fillId="0" borderId="0" xfId="0" applyNumberFormat="1" applyBorder="1" applyAlignment="1">
      <alignment vertical="center"/>
    </xf>
    <xf numFmtId="207" fontId="0" fillId="0" borderId="0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208" fontId="0" fillId="0" borderId="0" xfId="0" applyNumberFormat="1" applyBorder="1" applyAlignment="1" quotePrefix="1">
      <alignment horizontal="left" vertical="center"/>
    </xf>
    <xf numFmtId="0" fontId="0" fillId="0" borderId="0" xfId="0" applyAlignment="1">
      <alignment horizontal="right" vertical="center"/>
    </xf>
    <xf numFmtId="20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204" fontId="2" fillId="0" borderId="0" xfId="0" applyNumberFormat="1" applyFont="1" applyBorder="1" applyAlignment="1">
      <alignment vertical="center"/>
    </xf>
    <xf numFmtId="212" fontId="2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7" xfId="0" applyBorder="1" applyAlignment="1">
      <alignment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2" fontId="0" fillId="0" borderId="0" xfId="0" applyNumberFormat="1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204" fontId="0" fillId="0" borderId="0" xfId="0" applyNumberFormat="1" applyBorder="1" applyAlignment="1">
      <alignment horizontal="right" vertical="center"/>
    </xf>
    <xf numFmtId="204" fontId="2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2" fontId="0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204" fontId="8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1"/>
    </xf>
    <xf numFmtId="204" fontId="2" fillId="0" borderId="14" xfId="0" applyNumberFormat="1" applyFont="1" applyBorder="1" applyAlignment="1">
      <alignment vertical="center"/>
    </xf>
    <xf numFmtId="212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2" fontId="1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2" fontId="1" fillId="0" borderId="16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2" fontId="1" fillId="0" borderId="14" xfId="0" applyNumberFormat="1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09" fontId="0" fillId="0" borderId="0" xfId="0" applyNumberFormat="1" applyFont="1" applyBorder="1" applyAlignment="1">
      <alignment horizontal="left" vertical="center"/>
    </xf>
    <xf numFmtId="204" fontId="2" fillId="0" borderId="3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indent="1"/>
    </xf>
    <xf numFmtId="209" fontId="0" fillId="0" borderId="13" xfId="0" applyNumberFormat="1" applyBorder="1" applyAlignment="1">
      <alignment horizontal="left" vertical="center"/>
    </xf>
    <xf numFmtId="0" fontId="0" fillId="0" borderId="20" xfId="0" applyBorder="1" applyAlignment="1">
      <alignment vertical="center"/>
    </xf>
    <xf numFmtId="209" fontId="0" fillId="0" borderId="1" xfId="0" applyNumberForma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2" xfId="0" applyBorder="1" applyAlignment="1">
      <alignment horizontal="right" vertical="center"/>
    </xf>
    <xf numFmtId="209" fontId="0" fillId="0" borderId="22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 vertical="center" indent="1"/>
    </xf>
    <xf numFmtId="0" fontId="0" fillId="0" borderId="9" xfId="0" applyBorder="1" applyAlignment="1">
      <alignment horizontal="right" vertical="center"/>
    </xf>
    <xf numFmtId="209" fontId="0" fillId="0" borderId="11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 indent="1"/>
    </xf>
    <xf numFmtId="0" fontId="0" fillId="0" borderId="10" xfId="0" applyBorder="1" applyAlignment="1">
      <alignment horizontal="right" vertical="center"/>
    </xf>
    <xf numFmtId="209" fontId="0" fillId="0" borderId="4" xfId="0" applyNumberFormat="1" applyBorder="1" applyAlignment="1">
      <alignment horizontal="left" vertical="center"/>
    </xf>
    <xf numFmtId="209" fontId="0" fillId="0" borderId="4" xfId="0" applyNumberFormat="1" applyFont="1" applyBorder="1" applyAlignment="1">
      <alignment horizontal="left" vertical="center"/>
    </xf>
    <xf numFmtId="209" fontId="0" fillId="0" borderId="22" xfId="0" applyNumberFormat="1" applyBorder="1" applyAlignment="1">
      <alignment horizontal="left" vertical="center"/>
    </xf>
    <xf numFmtId="1" fontId="0" fillId="0" borderId="18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indent="1"/>
    </xf>
    <xf numFmtId="209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 quotePrefix="1">
      <alignment horizontal="center" vertical="center"/>
    </xf>
    <xf numFmtId="0" fontId="0" fillId="0" borderId="22" xfId="0" applyBorder="1" applyAlignment="1">
      <alignment vertical="center"/>
    </xf>
    <xf numFmtId="1" fontId="0" fillId="0" borderId="0" xfId="0" applyNumberForma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204" fontId="2" fillId="0" borderId="5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204" fontId="0" fillId="0" borderId="0" xfId="0" applyNumberFormat="1" applyFont="1" applyBorder="1" applyAlignment="1">
      <alignment vertical="center"/>
    </xf>
    <xf numFmtId="204" fontId="1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17" fontId="0" fillId="0" borderId="5" xfId="0" applyNumberFormat="1" applyFont="1" applyBorder="1" applyAlignment="1">
      <alignment horizontal="center" vertical="center"/>
    </xf>
    <xf numFmtId="217" fontId="0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4" xfId="0" applyBorder="1" applyAlignment="1" quotePrefix="1">
      <alignment horizontal="center" vertical="center"/>
    </xf>
    <xf numFmtId="3" fontId="0" fillId="0" borderId="0" xfId="0" applyNumberFormat="1" applyBorder="1" applyAlignment="1" quotePrefix="1">
      <alignment horizontal="center" vertical="center"/>
    </xf>
    <xf numFmtId="221" fontId="0" fillId="0" borderId="0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3</xdr:col>
      <xdr:colOff>219075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1943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5"/>
  <sheetViews>
    <sheetView showGridLines="0" tabSelected="1" workbookViewId="0" topLeftCell="A1">
      <selection activeCell="D13" sqref="D13"/>
    </sheetView>
  </sheetViews>
  <sheetFormatPr defaultColWidth="11.421875" defaultRowHeight="12.75"/>
  <cols>
    <col min="1" max="1" width="1.7109375" style="3" customWidth="1"/>
    <col min="2" max="2" width="10.28125" style="15" customWidth="1"/>
    <col min="3" max="3" width="16.28125" style="3" customWidth="1"/>
    <col min="4" max="4" width="14.140625" style="3" customWidth="1"/>
    <col min="5" max="5" width="20.421875" style="3" customWidth="1"/>
    <col min="6" max="6" width="16.8515625" style="3" customWidth="1"/>
    <col min="7" max="7" width="23.8515625" style="3" customWidth="1"/>
    <col min="8" max="16384" width="10.28125" style="3" customWidth="1"/>
  </cols>
  <sheetData>
    <row r="2" spans="2:11" ht="12.75" customHeight="1">
      <c r="B2" s="31"/>
      <c r="C2" s="1"/>
      <c r="D2" s="2"/>
      <c r="E2" s="128" t="s">
        <v>131</v>
      </c>
      <c r="F2" s="129"/>
      <c r="G2" s="129"/>
      <c r="H2" s="130"/>
      <c r="I2" s="137" t="s">
        <v>3</v>
      </c>
      <c r="J2" s="138"/>
      <c r="K2" s="139"/>
    </row>
    <row r="3" spans="2:11" ht="12.75" customHeight="1">
      <c r="B3" s="13"/>
      <c r="C3" s="5"/>
      <c r="D3" s="6"/>
      <c r="E3" s="131"/>
      <c r="F3" s="132"/>
      <c r="G3" s="132"/>
      <c r="H3" s="133"/>
      <c r="I3" s="140"/>
      <c r="J3" s="141"/>
      <c r="K3" s="114"/>
    </row>
    <row r="4" spans="2:11" ht="12.75" customHeight="1">
      <c r="B4" s="13"/>
      <c r="C4" s="5"/>
      <c r="D4" s="6"/>
      <c r="E4" s="131"/>
      <c r="F4" s="132"/>
      <c r="G4" s="132"/>
      <c r="H4" s="133"/>
      <c r="I4" s="142"/>
      <c r="J4" s="143"/>
      <c r="K4" s="144"/>
    </row>
    <row r="5" spans="2:11" ht="12.75" customHeight="1">
      <c r="B5" s="13"/>
      <c r="C5" s="5"/>
      <c r="D5" s="6"/>
      <c r="E5" s="131"/>
      <c r="F5" s="132"/>
      <c r="G5" s="132"/>
      <c r="H5" s="133"/>
      <c r="I5" s="37" t="s">
        <v>5</v>
      </c>
      <c r="J5" s="145" t="s">
        <v>7</v>
      </c>
      <c r="K5" s="146"/>
    </row>
    <row r="6" spans="2:11" ht="12.75" customHeight="1">
      <c r="B6" s="14"/>
      <c r="C6" s="7"/>
      <c r="D6" s="8"/>
      <c r="E6" s="134"/>
      <c r="F6" s="135"/>
      <c r="G6" s="135"/>
      <c r="H6" s="136"/>
      <c r="I6" s="38" t="s">
        <v>6</v>
      </c>
      <c r="J6" s="125">
        <v>38512</v>
      </c>
      <c r="K6" s="126"/>
    </row>
    <row r="7" spans="2:11" ht="12.75">
      <c r="B7" s="12"/>
      <c r="C7" s="1"/>
      <c r="D7" s="1"/>
      <c r="E7" s="1"/>
      <c r="F7" s="1"/>
      <c r="G7" s="1"/>
      <c r="H7" s="1"/>
      <c r="I7" s="1"/>
      <c r="J7" s="1"/>
      <c r="K7" s="2"/>
    </row>
    <row r="8" spans="2:11" ht="12.75">
      <c r="B8" s="13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13" t="s">
        <v>18</v>
      </c>
      <c r="C9" s="5"/>
      <c r="D9" s="5"/>
      <c r="E9" s="127" t="s">
        <v>30</v>
      </c>
      <c r="F9" s="127"/>
      <c r="G9" s="5"/>
      <c r="H9" s="5"/>
      <c r="I9" s="5"/>
      <c r="J9" s="5"/>
      <c r="K9" s="6"/>
    </row>
    <row r="10" spans="2:11" ht="12.75">
      <c r="B10" s="13" t="s">
        <v>93</v>
      </c>
      <c r="C10" s="5"/>
      <c r="D10" s="5"/>
      <c r="E10" s="127" t="s">
        <v>31</v>
      </c>
      <c r="F10" s="127"/>
      <c r="G10" s="5"/>
      <c r="H10" s="5"/>
      <c r="I10" s="5"/>
      <c r="J10" s="5"/>
      <c r="K10" s="6"/>
    </row>
    <row r="11" spans="2:11" ht="12.75">
      <c r="B11" s="13" t="s">
        <v>133</v>
      </c>
      <c r="C11" s="5"/>
      <c r="D11" s="5"/>
      <c r="E11" s="127" t="s">
        <v>12</v>
      </c>
      <c r="F11" s="127"/>
      <c r="G11" s="5"/>
      <c r="H11" s="5"/>
      <c r="I11" s="5"/>
      <c r="J11" s="5"/>
      <c r="K11" s="6"/>
    </row>
    <row r="12" spans="2:11" ht="12.75">
      <c r="B12" s="13" t="s">
        <v>19</v>
      </c>
      <c r="C12" s="5"/>
      <c r="D12" s="5"/>
      <c r="E12" s="127" t="s">
        <v>15</v>
      </c>
      <c r="F12" s="127"/>
      <c r="G12" s="5"/>
      <c r="H12" s="5"/>
      <c r="I12" s="5"/>
      <c r="J12" s="5"/>
      <c r="K12" s="6"/>
    </row>
    <row r="13" spans="2:11" ht="12.75">
      <c r="B13" s="13" t="s">
        <v>32</v>
      </c>
      <c r="C13" s="5"/>
      <c r="D13" s="5"/>
      <c r="E13" s="152">
        <v>38510</v>
      </c>
      <c r="F13" s="152"/>
      <c r="G13" s="5"/>
      <c r="H13" s="5"/>
      <c r="I13" s="5"/>
      <c r="J13" s="5"/>
      <c r="K13" s="6"/>
    </row>
    <row r="14" spans="2:11" ht="12.75">
      <c r="B14" s="13" t="s">
        <v>25</v>
      </c>
      <c r="C14" s="5"/>
      <c r="D14" s="5"/>
      <c r="E14" s="152">
        <v>38188</v>
      </c>
      <c r="F14" s="152"/>
      <c r="G14" s="5"/>
      <c r="H14" s="5"/>
      <c r="I14" s="5"/>
      <c r="J14" s="5"/>
      <c r="K14" s="6"/>
    </row>
    <row r="15" spans="2:11" ht="12.75">
      <c r="B15" s="13" t="s">
        <v>130</v>
      </c>
      <c r="C15" s="5"/>
      <c r="D15" s="5"/>
      <c r="E15" s="152">
        <v>38426</v>
      </c>
      <c r="F15" s="152"/>
      <c r="G15" s="5"/>
      <c r="H15" s="5"/>
      <c r="I15" s="5"/>
      <c r="J15" s="5"/>
      <c r="K15" s="6"/>
    </row>
    <row r="16" spans="2:11" ht="12.75">
      <c r="B16" s="13" t="s">
        <v>26</v>
      </c>
      <c r="C16" s="5"/>
      <c r="D16" s="5"/>
      <c r="E16" s="5" t="s">
        <v>10</v>
      </c>
      <c r="F16" s="5"/>
      <c r="G16" s="5"/>
      <c r="H16" s="5"/>
      <c r="I16" s="5"/>
      <c r="J16" s="5"/>
      <c r="K16" s="6"/>
    </row>
    <row r="17" spans="2:11" ht="12.75">
      <c r="B17" s="13" t="s">
        <v>22</v>
      </c>
      <c r="C17" s="5"/>
      <c r="D17" s="5"/>
      <c r="E17" s="127" t="s">
        <v>27</v>
      </c>
      <c r="F17" s="127"/>
      <c r="G17" s="5"/>
      <c r="H17" s="5"/>
      <c r="I17" s="5"/>
      <c r="J17" s="5"/>
      <c r="K17" s="6"/>
    </row>
    <row r="18" spans="2:11" ht="12.75">
      <c r="B18" s="13" t="s">
        <v>28</v>
      </c>
      <c r="C18" s="5"/>
      <c r="D18" s="5"/>
      <c r="E18" s="19" t="s">
        <v>13</v>
      </c>
      <c r="F18" s="19"/>
      <c r="G18" s="19"/>
      <c r="H18" s="19"/>
      <c r="I18" s="19"/>
      <c r="J18" s="5"/>
      <c r="K18" s="6"/>
    </row>
    <row r="19" spans="2:11" ht="12.75">
      <c r="B19" s="13" t="s">
        <v>29</v>
      </c>
      <c r="C19" s="5"/>
      <c r="D19" s="5"/>
      <c r="E19" s="5" t="s">
        <v>14</v>
      </c>
      <c r="F19" s="5"/>
      <c r="G19" s="5"/>
      <c r="H19" s="5"/>
      <c r="I19" s="5"/>
      <c r="J19" s="5"/>
      <c r="K19" s="6"/>
    </row>
    <row r="20" spans="2:11" ht="12.75">
      <c r="B20" s="13" t="s">
        <v>20</v>
      </c>
      <c r="C20" s="5"/>
      <c r="D20" s="5"/>
      <c r="E20" s="19" t="s">
        <v>11</v>
      </c>
      <c r="F20" s="21"/>
      <c r="G20" s="21"/>
      <c r="H20" s="21"/>
      <c r="I20" s="21"/>
      <c r="J20" s="21"/>
      <c r="K20" s="6"/>
    </row>
    <row r="21" spans="2:11" ht="12.75">
      <c r="B21" s="13" t="s">
        <v>21</v>
      </c>
      <c r="C21" s="5"/>
      <c r="D21" s="5"/>
      <c r="E21" s="127" t="s">
        <v>9</v>
      </c>
      <c r="F21" s="127"/>
      <c r="G21" s="5"/>
      <c r="H21" s="5"/>
      <c r="I21" s="5"/>
      <c r="J21" s="5"/>
      <c r="K21" s="6"/>
    </row>
    <row r="22" spans="2:11" ht="12.75">
      <c r="B22" s="14"/>
      <c r="C22" s="7"/>
      <c r="D22" s="7"/>
      <c r="E22" s="7"/>
      <c r="F22" s="7"/>
      <c r="G22" s="7"/>
      <c r="H22" s="7"/>
      <c r="I22" s="7"/>
      <c r="J22" s="7"/>
      <c r="K22" s="8"/>
    </row>
    <row r="23" spans="2:11" ht="12.75">
      <c r="B23" s="13"/>
      <c r="C23" s="5"/>
      <c r="D23" s="5"/>
      <c r="E23" s="5"/>
      <c r="F23" s="5"/>
      <c r="G23" s="4"/>
      <c r="H23" s="5"/>
      <c r="I23" s="5"/>
      <c r="J23" s="5"/>
      <c r="K23" s="6"/>
    </row>
    <row r="24" spans="2:11" ht="12.75">
      <c r="B24" s="13" t="s">
        <v>94</v>
      </c>
      <c r="C24" s="5"/>
      <c r="D24" s="5"/>
      <c r="E24" s="147" t="s">
        <v>33</v>
      </c>
      <c r="F24" s="148"/>
      <c r="G24" s="123"/>
      <c r="H24" s="124"/>
      <c r="I24" s="124"/>
      <c r="J24" s="97"/>
      <c r="K24" s="98"/>
    </row>
    <row r="25" spans="2:11" ht="12.75">
      <c r="B25" s="13" t="s">
        <v>23</v>
      </c>
      <c r="C25" s="5"/>
      <c r="D25" s="5"/>
      <c r="E25" s="149">
        <v>9319961</v>
      </c>
      <c r="F25" s="150"/>
      <c r="G25" s="117" t="s">
        <v>105</v>
      </c>
      <c r="H25" s="118"/>
      <c r="I25" s="118"/>
      <c r="J25" s="72"/>
      <c r="K25" s="73"/>
    </row>
    <row r="26" spans="2:11" ht="12.75">
      <c r="B26" s="13" t="s">
        <v>24</v>
      </c>
      <c r="C26" s="5"/>
      <c r="D26" s="5"/>
      <c r="E26" s="151">
        <v>228214900</v>
      </c>
      <c r="F26" s="150"/>
      <c r="G26" s="24" t="s">
        <v>68</v>
      </c>
      <c r="H26" s="25">
        <v>1</v>
      </c>
      <c r="I26" s="26" t="s">
        <v>0</v>
      </c>
      <c r="J26" s="26" t="s">
        <v>17</v>
      </c>
      <c r="K26" s="6"/>
    </row>
    <row r="27" spans="2:11" ht="12.75">
      <c r="B27" s="13" t="s">
        <v>139</v>
      </c>
      <c r="C27" s="5"/>
      <c r="D27" s="5"/>
      <c r="E27" s="115" t="s">
        <v>166</v>
      </c>
      <c r="F27" s="116"/>
      <c r="G27" s="13" t="s">
        <v>70</v>
      </c>
      <c r="H27" s="10">
        <v>229.1</v>
      </c>
      <c r="I27" s="51">
        <f aca="true" t="shared" si="0" ref="I27:I38">0.98*H27</f>
        <v>224.518</v>
      </c>
      <c r="J27" s="51">
        <f>0.95*I27</f>
        <v>213.29209999999998</v>
      </c>
      <c r="K27" s="6"/>
    </row>
    <row r="28" spans="2:11" ht="12.75">
      <c r="B28" s="13" t="s">
        <v>138</v>
      </c>
      <c r="C28" s="5"/>
      <c r="D28" s="5"/>
      <c r="E28" s="76" t="s">
        <v>44</v>
      </c>
      <c r="F28" s="77"/>
      <c r="G28" s="13" t="s">
        <v>73</v>
      </c>
      <c r="H28" s="10">
        <v>229.1</v>
      </c>
      <c r="I28" s="51">
        <f t="shared" si="0"/>
        <v>224.518</v>
      </c>
      <c r="J28" s="51">
        <f aca="true" t="shared" si="1" ref="J28:J38">0.95*I28</f>
        <v>213.29209999999998</v>
      </c>
      <c r="K28" s="6"/>
    </row>
    <row r="29" spans="2:11" ht="12.75">
      <c r="B29" s="13" t="s">
        <v>2</v>
      </c>
      <c r="C29" s="5"/>
      <c r="D29" s="5"/>
      <c r="E29" s="78" t="s">
        <v>4</v>
      </c>
      <c r="F29" s="79"/>
      <c r="G29" s="13" t="s">
        <v>71</v>
      </c>
      <c r="H29" s="10">
        <v>351.3</v>
      </c>
      <c r="I29" s="51">
        <f t="shared" si="0"/>
        <v>344.274</v>
      </c>
      <c r="J29" s="51">
        <f t="shared" si="1"/>
        <v>327.0603</v>
      </c>
      <c r="K29" s="6"/>
    </row>
    <row r="30" spans="2:11" ht="12.75">
      <c r="B30" s="13"/>
      <c r="C30" s="5"/>
      <c r="D30" s="5"/>
      <c r="E30" s="5"/>
      <c r="F30" s="5"/>
      <c r="G30" s="13" t="s">
        <v>72</v>
      </c>
      <c r="H30" s="10">
        <v>351.3</v>
      </c>
      <c r="I30" s="51">
        <f t="shared" si="0"/>
        <v>344.274</v>
      </c>
      <c r="J30" s="51">
        <f t="shared" si="1"/>
        <v>327.0603</v>
      </c>
      <c r="K30" s="6"/>
    </row>
    <row r="31" spans="2:11" ht="12.75">
      <c r="B31" s="13" t="s">
        <v>34</v>
      </c>
      <c r="C31" s="5"/>
      <c r="D31" s="5"/>
      <c r="E31" s="47">
        <v>2157</v>
      </c>
      <c r="F31" s="5" t="s">
        <v>35</v>
      </c>
      <c r="G31" s="99" t="s">
        <v>109</v>
      </c>
      <c r="H31" s="58">
        <v>118.8</v>
      </c>
      <c r="I31" s="52">
        <f t="shared" si="0"/>
        <v>116.42399999999999</v>
      </c>
      <c r="J31" s="52">
        <f t="shared" si="1"/>
        <v>110.60279999999999</v>
      </c>
      <c r="K31" s="6"/>
    </row>
    <row r="32" spans="2:11" ht="12.75">
      <c r="B32" s="13" t="s">
        <v>36</v>
      </c>
      <c r="C32" s="5"/>
      <c r="D32" s="5"/>
      <c r="E32" s="47">
        <v>986</v>
      </c>
      <c r="F32" s="5" t="s">
        <v>35</v>
      </c>
      <c r="G32" s="99" t="s">
        <v>110</v>
      </c>
      <c r="H32" s="58">
        <v>118.8</v>
      </c>
      <c r="I32" s="52">
        <f t="shared" si="0"/>
        <v>116.42399999999999</v>
      </c>
      <c r="J32" s="52">
        <f t="shared" si="1"/>
        <v>110.60279999999999</v>
      </c>
      <c r="K32" s="6"/>
    </row>
    <row r="33" spans="2:11" ht="12.75">
      <c r="B33" s="13" t="s">
        <v>123</v>
      </c>
      <c r="C33" s="5"/>
      <c r="D33" s="5"/>
      <c r="E33" s="21">
        <v>4885</v>
      </c>
      <c r="F33" s="5" t="s">
        <v>125</v>
      </c>
      <c r="G33" s="13" t="s">
        <v>75</v>
      </c>
      <c r="H33" s="10">
        <v>356.3</v>
      </c>
      <c r="I33" s="51">
        <f t="shared" si="0"/>
        <v>349.174</v>
      </c>
      <c r="J33" s="51">
        <f t="shared" si="1"/>
        <v>331.71529999999996</v>
      </c>
      <c r="K33" s="6"/>
    </row>
    <row r="34" spans="2:11" ht="12.75">
      <c r="B34" s="13" t="s">
        <v>124</v>
      </c>
      <c r="C34" s="5"/>
      <c r="D34" s="5"/>
      <c r="E34" s="47">
        <v>3536</v>
      </c>
      <c r="F34" s="5" t="s">
        <v>125</v>
      </c>
      <c r="G34" s="13" t="s">
        <v>76</v>
      </c>
      <c r="H34" s="10">
        <v>356.3</v>
      </c>
      <c r="I34" s="51">
        <f t="shared" si="0"/>
        <v>349.174</v>
      </c>
      <c r="J34" s="51">
        <f t="shared" si="1"/>
        <v>331.71529999999996</v>
      </c>
      <c r="K34" s="6"/>
    </row>
    <row r="35" spans="2:11" ht="12.75">
      <c r="B35" s="13" t="s">
        <v>38</v>
      </c>
      <c r="C35" s="5"/>
      <c r="D35" s="5"/>
      <c r="E35" s="47">
        <v>1349</v>
      </c>
      <c r="F35" s="5" t="s">
        <v>125</v>
      </c>
      <c r="G35" s="13" t="s">
        <v>77</v>
      </c>
      <c r="H35" s="10">
        <v>356.3</v>
      </c>
      <c r="I35" s="51">
        <f t="shared" si="0"/>
        <v>349.174</v>
      </c>
      <c r="J35" s="51">
        <f t="shared" si="1"/>
        <v>331.71529999999996</v>
      </c>
      <c r="K35" s="6"/>
    </row>
    <row r="36" spans="2:11" ht="12.75">
      <c r="B36" s="13" t="s">
        <v>117</v>
      </c>
      <c r="C36" s="5"/>
      <c r="D36" s="5"/>
      <c r="E36" s="21">
        <v>12</v>
      </c>
      <c r="F36" s="5" t="s">
        <v>118</v>
      </c>
      <c r="G36" s="13" t="s">
        <v>78</v>
      </c>
      <c r="H36" s="10">
        <v>356.3</v>
      </c>
      <c r="I36" s="51">
        <f t="shared" si="0"/>
        <v>349.174</v>
      </c>
      <c r="J36" s="51">
        <f t="shared" si="1"/>
        <v>331.71529999999996</v>
      </c>
      <c r="K36" s="6"/>
    </row>
    <row r="37" spans="2:11" ht="12.75">
      <c r="B37" s="13" t="s">
        <v>141</v>
      </c>
      <c r="C37" s="5"/>
      <c r="D37" s="5"/>
      <c r="E37" s="46">
        <v>89.2</v>
      </c>
      <c r="F37" s="5" t="s">
        <v>126</v>
      </c>
      <c r="G37" s="13" t="s">
        <v>79</v>
      </c>
      <c r="H37" s="10">
        <v>348.3</v>
      </c>
      <c r="I37" s="51">
        <f t="shared" si="0"/>
        <v>341.334</v>
      </c>
      <c r="J37" s="51">
        <f t="shared" si="1"/>
        <v>324.2673</v>
      </c>
      <c r="K37" s="6"/>
    </row>
    <row r="38" spans="2:11" ht="12.75">
      <c r="B38" s="13" t="s">
        <v>142</v>
      </c>
      <c r="C38" s="5"/>
      <c r="D38" s="5"/>
      <c r="E38" s="46">
        <v>86</v>
      </c>
      <c r="F38" s="5" t="s">
        <v>126</v>
      </c>
      <c r="G38" s="13" t="s">
        <v>80</v>
      </c>
      <c r="H38" s="10">
        <v>348.3</v>
      </c>
      <c r="I38" s="51">
        <f t="shared" si="0"/>
        <v>341.334</v>
      </c>
      <c r="J38" s="51">
        <f t="shared" si="1"/>
        <v>324.2673</v>
      </c>
      <c r="K38" s="6"/>
    </row>
    <row r="39" spans="2:11" ht="12.75">
      <c r="B39" s="13" t="s">
        <v>140</v>
      </c>
      <c r="C39" s="5"/>
      <c r="D39" s="5"/>
      <c r="E39" s="46">
        <v>13.8</v>
      </c>
      <c r="F39" s="5" t="s">
        <v>126</v>
      </c>
      <c r="G39" s="60" t="s">
        <v>1</v>
      </c>
      <c r="H39" s="61">
        <f>SUM(H27:H38)</f>
        <v>3520.2000000000007</v>
      </c>
      <c r="I39" s="62">
        <f>SUM(I27:I38)</f>
        <v>3449.7959999999994</v>
      </c>
      <c r="J39" s="62">
        <f>SUM(J27:J38)</f>
        <v>3277.306199999999</v>
      </c>
      <c r="K39" s="6"/>
    </row>
    <row r="40" spans="2:11" ht="12.75">
      <c r="B40" s="13" t="s">
        <v>148</v>
      </c>
      <c r="C40" s="5"/>
      <c r="D40" s="5"/>
      <c r="E40" s="46">
        <v>6.45</v>
      </c>
      <c r="F40" s="5" t="s">
        <v>126</v>
      </c>
      <c r="G40" s="32" t="s">
        <v>111</v>
      </c>
      <c r="H40" s="10"/>
      <c r="I40" s="11"/>
      <c r="J40" s="5"/>
      <c r="K40" s="6"/>
    </row>
    <row r="41" spans="2:11" ht="12.75">
      <c r="B41" s="13" t="s">
        <v>37</v>
      </c>
      <c r="C41" s="5"/>
      <c r="D41" s="5"/>
      <c r="E41" s="46">
        <v>5</v>
      </c>
      <c r="F41" s="5" t="s">
        <v>126</v>
      </c>
      <c r="G41" s="121"/>
      <c r="H41" s="122"/>
      <c r="I41" s="122"/>
      <c r="J41" s="49"/>
      <c r="K41" s="44"/>
    </row>
    <row r="42" spans="2:11" ht="12.75">
      <c r="B42" s="13" t="s">
        <v>159</v>
      </c>
      <c r="C42" s="5"/>
      <c r="D42" s="5"/>
      <c r="E42" s="46">
        <v>6.7</v>
      </c>
      <c r="F42" s="5" t="s">
        <v>126</v>
      </c>
      <c r="G42" s="104"/>
      <c r="H42" s="97"/>
      <c r="I42" s="97"/>
      <c r="J42" s="97"/>
      <c r="K42" s="98"/>
    </row>
    <row r="43" spans="2:11" ht="12.75">
      <c r="B43" s="13" t="s">
        <v>147</v>
      </c>
      <c r="C43" s="5"/>
      <c r="D43" s="5"/>
      <c r="E43" s="46">
        <v>19.5</v>
      </c>
      <c r="F43" s="5" t="s">
        <v>126</v>
      </c>
      <c r="G43" s="117" t="s">
        <v>106</v>
      </c>
      <c r="H43" s="118"/>
      <c r="I43" s="118"/>
      <c r="J43" s="72"/>
      <c r="K43" s="73"/>
    </row>
    <row r="44" spans="2:11" ht="12.75">
      <c r="B44" s="13" t="s">
        <v>153</v>
      </c>
      <c r="C44" s="5"/>
      <c r="D44" s="5"/>
      <c r="E44" s="108">
        <v>67</v>
      </c>
      <c r="F44" s="103" t="s">
        <v>126</v>
      </c>
      <c r="G44" s="4" t="s">
        <v>63</v>
      </c>
      <c r="H44" s="10">
        <v>36.9</v>
      </c>
      <c r="I44" s="49"/>
      <c r="J44" s="49"/>
      <c r="K44" s="44"/>
    </row>
    <row r="45" spans="2:11" ht="12.75">
      <c r="B45" s="13" t="s">
        <v>154</v>
      </c>
      <c r="C45" s="5"/>
      <c r="D45" s="5"/>
      <c r="E45" s="108">
        <v>20.6</v>
      </c>
      <c r="F45" s="103" t="s">
        <v>126</v>
      </c>
      <c r="G45" s="53" t="s">
        <v>62</v>
      </c>
      <c r="H45" s="10">
        <v>36.9</v>
      </c>
      <c r="I45" s="49"/>
      <c r="J45" s="49"/>
      <c r="K45" s="44"/>
    </row>
    <row r="46" spans="2:11" ht="12.75">
      <c r="B46" s="13" t="s">
        <v>158</v>
      </c>
      <c r="C46" s="5"/>
      <c r="D46" s="5"/>
      <c r="E46" s="108">
        <v>45.5</v>
      </c>
      <c r="F46" s="103" t="s">
        <v>126</v>
      </c>
      <c r="G46" s="53" t="s">
        <v>74</v>
      </c>
      <c r="H46" s="10">
        <v>14.9</v>
      </c>
      <c r="I46" s="49"/>
      <c r="J46" s="49"/>
      <c r="K46" s="44"/>
    </row>
    <row r="47" spans="2:11" ht="12.75">
      <c r="B47" s="13"/>
      <c r="C47" s="5"/>
      <c r="D47" s="5"/>
      <c r="E47" s="46"/>
      <c r="F47" s="5"/>
      <c r="G47" s="53" t="s">
        <v>64</v>
      </c>
      <c r="H47" s="112">
        <v>6.2</v>
      </c>
      <c r="I47" s="51"/>
      <c r="J47" s="5"/>
      <c r="K47" s="6"/>
    </row>
    <row r="48" spans="2:11" ht="12.75">
      <c r="B48" s="13" t="s">
        <v>40</v>
      </c>
      <c r="C48" s="5"/>
      <c r="D48" s="5"/>
      <c r="E48" s="101">
        <v>9</v>
      </c>
      <c r="F48" s="5" t="s">
        <v>134</v>
      </c>
      <c r="G48" s="54" t="s">
        <v>65</v>
      </c>
      <c r="H48" s="10">
        <v>8.7</v>
      </c>
      <c r="I48" s="51"/>
      <c r="J48" s="5"/>
      <c r="K48" s="6"/>
    </row>
    <row r="49" spans="2:11" ht="12.75">
      <c r="B49" s="13" t="s">
        <v>41</v>
      </c>
      <c r="C49" s="5"/>
      <c r="D49" s="5"/>
      <c r="E49" s="101">
        <v>9</v>
      </c>
      <c r="F49" s="5" t="s">
        <v>134</v>
      </c>
      <c r="G49" s="60" t="s">
        <v>1</v>
      </c>
      <c r="H49" s="61">
        <f>SUM(H44:H48)</f>
        <v>103.60000000000001</v>
      </c>
      <c r="I49" s="22"/>
      <c r="J49" s="5"/>
      <c r="K49" s="6"/>
    </row>
    <row r="50" spans="2:11" ht="12.75">
      <c r="B50" s="13" t="s">
        <v>39</v>
      </c>
      <c r="C50" s="5"/>
      <c r="D50" s="5"/>
      <c r="E50" s="101">
        <v>15</v>
      </c>
      <c r="F50" s="5" t="s">
        <v>135</v>
      </c>
      <c r="G50" s="53"/>
      <c r="H50" s="55"/>
      <c r="I50" s="22"/>
      <c r="J50" s="5"/>
      <c r="K50" s="6"/>
    </row>
    <row r="51" spans="2:11" ht="12.75">
      <c r="B51" s="13" t="s">
        <v>42</v>
      </c>
      <c r="C51" s="5"/>
      <c r="D51" s="5"/>
      <c r="E51" s="101">
        <v>20</v>
      </c>
      <c r="F51" s="5" t="s">
        <v>135</v>
      </c>
      <c r="G51" s="71" t="s">
        <v>107</v>
      </c>
      <c r="H51" s="72"/>
      <c r="I51" s="72"/>
      <c r="J51" s="72"/>
      <c r="K51" s="73"/>
    </row>
    <row r="52" spans="2:11" ht="12.75">
      <c r="B52" s="13" t="s">
        <v>43</v>
      </c>
      <c r="C52" s="5"/>
      <c r="D52" s="5"/>
      <c r="E52" s="101">
        <v>150</v>
      </c>
      <c r="F52" s="5" t="s">
        <v>135</v>
      </c>
      <c r="G52" s="63" t="s">
        <v>66</v>
      </c>
      <c r="H52" s="64">
        <v>3.23</v>
      </c>
      <c r="I52" s="59"/>
      <c r="J52" s="5"/>
      <c r="K52" s="6"/>
    </row>
    <row r="53" spans="2:11" ht="12.75">
      <c r="B53" s="13" t="s">
        <v>45</v>
      </c>
      <c r="C53" s="5"/>
      <c r="D53" s="5"/>
      <c r="E53" s="101">
        <v>5</v>
      </c>
      <c r="F53" s="5" t="s">
        <v>135</v>
      </c>
      <c r="G53" s="67" t="s">
        <v>67</v>
      </c>
      <c r="H53" s="68">
        <v>1.83</v>
      </c>
      <c r="I53" s="22"/>
      <c r="J53" s="5"/>
      <c r="K53" s="6"/>
    </row>
    <row r="54" spans="2:11" ht="12.75">
      <c r="B54" s="13" t="s">
        <v>46</v>
      </c>
      <c r="C54" s="5"/>
      <c r="D54" s="5"/>
      <c r="E54" s="101">
        <v>9</v>
      </c>
      <c r="F54" s="5" t="s">
        <v>134</v>
      </c>
      <c r="G54" s="65" t="s">
        <v>96</v>
      </c>
      <c r="H54" s="66">
        <v>5.06</v>
      </c>
      <c r="I54" s="5"/>
      <c r="J54" s="5"/>
      <c r="K54" s="6"/>
    </row>
    <row r="55" spans="2:11" ht="12.75">
      <c r="B55" s="13" t="s">
        <v>100</v>
      </c>
      <c r="C55" s="5"/>
      <c r="D55" s="5"/>
      <c r="E55" s="21">
        <v>1</v>
      </c>
      <c r="F55" s="19"/>
      <c r="G55" s="56"/>
      <c r="H55" s="57"/>
      <c r="I55" s="22"/>
      <c r="J55" s="5"/>
      <c r="K55" s="6"/>
    </row>
    <row r="56" spans="2:11" ht="12.75">
      <c r="B56" s="13" t="s">
        <v>101</v>
      </c>
      <c r="C56" s="5"/>
      <c r="D56" s="5"/>
      <c r="E56" s="21">
        <v>1</v>
      </c>
      <c r="F56" s="19"/>
      <c r="G56" s="104"/>
      <c r="H56" s="97"/>
      <c r="I56" s="97"/>
      <c r="J56" s="97"/>
      <c r="K56" s="98"/>
    </row>
    <row r="57" spans="2:11" ht="12.75">
      <c r="B57" s="13" t="s">
        <v>102</v>
      </c>
      <c r="C57" s="5"/>
      <c r="D57" s="5"/>
      <c r="E57" s="21">
        <v>2</v>
      </c>
      <c r="F57" s="19"/>
      <c r="G57" s="119" t="s">
        <v>128</v>
      </c>
      <c r="H57" s="120"/>
      <c r="I57" s="72"/>
      <c r="J57" s="72"/>
      <c r="K57" s="73"/>
    </row>
    <row r="58" spans="2:11" ht="12.75">
      <c r="B58" s="13" t="s">
        <v>103</v>
      </c>
      <c r="C58" s="5"/>
      <c r="D58" s="5"/>
      <c r="E58" s="21">
        <v>1</v>
      </c>
      <c r="F58" s="19"/>
      <c r="G58" s="69" t="s">
        <v>95</v>
      </c>
      <c r="H58" s="70">
        <v>110.2</v>
      </c>
      <c r="I58" s="75"/>
      <c r="J58" s="50"/>
      <c r="K58" s="6"/>
    </row>
    <row r="59" spans="2:11" ht="12.75">
      <c r="B59" s="13" t="s">
        <v>104</v>
      </c>
      <c r="C59" s="5"/>
      <c r="D59" s="5"/>
      <c r="E59" s="21">
        <v>1</v>
      </c>
      <c r="F59" s="19"/>
      <c r="G59" s="29"/>
      <c r="H59" s="5"/>
      <c r="I59" s="30"/>
      <c r="J59" s="30"/>
      <c r="K59" s="6"/>
    </row>
    <row r="60" spans="2:11" ht="12.75">
      <c r="B60" s="13" t="s">
        <v>114</v>
      </c>
      <c r="C60" s="5"/>
      <c r="D60" s="5"/>
      <c r="E60" s="21">
        <v>1</v>
      </c>
      <c r="F60" s="19"/>
      <c r="G60" s="117" t="s">
        <v>127</v>
      </c>
      <c r="H60" s="118"/>
      <c r="I60" s="118"/>
      <c r="J60" s="72"/>
      <c r="K60" s="73"/>
    </row>
    <row r="61" spans="2:11" ht="12.75">
      <c r="B61" s="13"/>
      <c r="C61" s="5"/>
      <c r="D61" s="5"/>
      <c r="E61" s="16"/>
      <c r="F61" s="5"/>
      <c r="G61" s="53" t="s">
        <v>81</v>
      </c>
      <c r="H61" s="10">
        <v>93.3</v>
      </c>
      <c r="I61" s="51"/>
      <c r="J61" s="5"/>
      <c r="K61" s="6"/>
    </row>
    <row r="62" spans="2:11" ht="12.75">
      <c r="B62" s="13" t="s">
        <v>97</v>
      </c>
      <c r="C62" s="5"/>
      <c r="D62" s="5"/>
      <c r="E62" s="101">
        <v>2</v>
      </c>
      <c r="F62" s="19" t="s">
        <v>136</v>
      </c>
      <c r="G62" s="53" t="s">
        <v>69</v>
      </c>
      <c r="H62" s="10">
        <v>110</v>
      </c>
      <c r="I62" s="22"/>
      <c r="J62" s="5"/>
      <c r="K62" s="6"/>
    </row>
    <row r="63" spans="2:11" ht="12.75">
      <c r="B63" s="13" t="s">
        <v>98</v>
      </c>
      <c r="C63" s="5"/>
      <c r="D63" s="5"/>
      <c r="E63" s="101">
        <v>7</v>
      </c>
      <c r="F63" s="19" t="s">
        <v>137</v>
      </c>
      <c r="G63" s="53" t="s">
        <v>91</v>
      </c>
      <c r="H63" s="112">
        <v>110</v>
      </c>
      <c r="I63" s="22"/>
      <c r="J63" s="5"/>
      <c r="K63" s="6"/>
    </row>
    <row r="64" spans="2:11" ht="12.75">
      <c r="B64" s="13" t="s">
        <v>99</v>
      </c>
      <c r="C64" s="5"/>
      <c r="D64" s="5"/>
      <c r="E64" s="101">
        <v>8</v>
      </c>
      <c r="F64" s="19" t="s">
        <v>137</v>
      </c>
      <c r="G64" s="54" t="s">
        <v>83</v>
      </c>
      <c r="H64" s="10">
        <v>178.9</v>
      </c>
      <c r="I64" s="23"/>
      <c r="J64" s="23"/>
      <c r="K64" s="109"/>
    </row>
    <row r="65" spans="2:11" ht="12.75">
      <c r="B65" s="13"/>
      <c r="C65" s="5"/>
      <c r="D65" s="5"/>
      <c r="E65" s="17"/>
      <c r="F65" s="74"/>
      <c r="G65" s="54" t="s">
        <v>86</v>
      </c>
      <c r="H65" s="10">
        <v>178.9</v>
      </c>
      <c r="I65" s="23"/>
      <c r="J65" s="23"/>
      <c r="K65" s="109"/>
    </row>
    <row r="66" spans="2:11" ht="12.75">
      <c r="B66" s="13" t="s">
        <v>115</v>
      </c>
      <c r="C66" s="5"/>
      <c r="D66" s="5"/>
      <c r="E66" s="17"/>
      <c r="F66" s="103">
        <v>2</v>
      </c>
      <c r="G66" s="54" t="s">
        <v>87</v>
      </c>
      <c r="H66" s="112">
        <v>131.6</v>
      </c>
      <c r="I66" s="55"/>
      <c r="J66" s="55"/>
      <c r="K66" s="110"/>
    </row>
    <row r="67" spans="2:11" ht="12.75">
      <c r="B67" s="13" t="s">
        <v>116</v>
      </c>
      <c r="C67" s="5"/>
      <c r="D67" s="5"/>
      <c r="E67" s="17"/>
      <c r="F67" s="103">
        <v>1</v>
      </c>
      <c r="G67" s="54" t="s">
        <v>84</v>
      </c>
      <c r="H67" s="112">
        <v>131.6</v>
      </c>
      <c r="I67" s="55"/>
      <c r="J67" s="55"/>
      <c r="K67" s="110"/>
    </row>
    <row r="68" spans="2:11" ht="12.75">
      <c r="B68" s="13"/>
      <c r="C68" s="5"/>
      <c r="D68" s="5"/>
      <c r="E68" s="17"/>
      <c r="F68" s="103"/>
      <c r="G68" s="54" t="s">
        <v>82</v>
      </c>
      <c r="H68" s="112">
        <v>131.6</v>
      </c>
      <c r="I68" s="55"/>
      <c r="J68" s="55"/>
      <c r="K68" s="110"/>
    </row>
    <row r="69" spans="2:11" ht="12.75">
      <c r="B69" s="13" t="s">
        <v>149</v>
      </c>
      <c r="C69" s="5"/>
      <c r="D69" s="5"/>
      <c r="E69" s="17" t="s">
        <v>150</v>
      </c>
      <c r="F69" s="48" t="s">
        <v>151</v>
      </c>
      <c r="G69" s="54" t="s">
        <v>88</v>
      </c>
      <c r="H69" s="112">
        <v>131.6</v>
      </c>
      <c r="I69" s="55"/>
      <c r="J69" s="55"/>
      <c r="K69" s="110"/>
    </row>
    <row r="70" spans="2:11" ht="12.75">
      <c r="B70" s="13" t="s">
        <v>152</v>
      </c>
      <c r="C70" s="5"/>
      <c r="D70" s="5"/>
      <c r="E70" s="17" t="s">
        <v>150</v>
      </c>
      <c r="F70" s="48" t="s">
        <v>151</v>
      </c>
      <c r="G70" s="54" t="s">
        <v>90</v>
      </c>
      <c r="H70" s="20">
        <v>166.9</v>
      </c>
      <c r="I70" s="20"/>
      <c r="J70" s="20"/>
      <c r="K70" s="111"/>
    </row>
    <row r="71" spans="2:11" ht="12.75">
      <c r="B71" s="13"/>
      <c r="C71" s="5"/>
      <c r="D71" s="5"/>
      <c r="E71" s="107"/>
      <c r="F71" s="48"/>
      <c r="G71" s="54" t="s">
        <v>89</v>
      </c>
      <c r="H71" s="20">
        <v>166.9</v>
      </c>
      <c r="I71" s="20"/>
      <c r="J71" s="20"/>
      <c r="K71" s="111"/>
    </row>
    <row r="72" spans="2:11" ht="12.75">
      <c r="B72" s="13"/>
      <c r="C72" s="5"/>
      <c r="D72" s="5"/>
      <c r="E72" s="107"/>
      <c r="F72" s="48"/>
      <c r="G72" s="53" t="s">
        <v>85</v>
      </c>
      <c r="H72" s="112">
        <v>70.4</v>
      </c>
      <c r="I72" s="55"/>
      <c r="J72" s="55"/>
      <c r="K72" s="110"/>
    </row>
    <row r="73" spans="2:11" ht="12.75">
      <c r="B73" s="13" t="s">
        <v>155</v>
      </c>
      <c r="C73" s="5"/>
      <c r="D73" s="5"/>
      <c r="E73" s="107">
        <v>1.31</v>
      </c>
      <c r="F73" s="48" t="s">
        <v>126</v>
      </c>
      <c r="G73" s="60" t="s">
        <v>1</v>
      </c>
      <c r="H73" s="61">
        <f>SUM(H61:H72)</f>
        <v>1601.7000000000003</v>
      </c>
      <c r="I73" s="22"/>
      <c r="J73" s="5"/>
      <c r="K73" s="6"/>
    </row>
    <row r="74" spans="2:11" ht="12.75">
      <c r="B74" s="13" t="s">
        <v>156</v>
      </c>
      <c r="C74" s="5"/>
      <c r="D74" s="5"/>
      <c r="E74" s="107">
        <v>40.5</v>
      </c>
      <c r="F74" s="48" t="s">
        <v>126</v>
      </c>
      <c r="G74" s="53"/>
      <c r="H74" s="55"/>
      <c r="I74" s="22"/>
      <c r="J74" s="5"/>
      <c r="K74" s="6"/>
    </row>
    <row r="75" spans="2:11" ht="12.75">
      <c r="B75" s="13" t="s">
        <v>157</v>
      </c>
      <c r="C75" s="5"/>
      <c r="D75" s="5"/>
      <c r="E75" s="17">
        <v>28.5</v>
      </c>
      <c r="F75" s="48" t="s">
        <v>126</v>
      </c>
      <c r="G75" s="117" t="s">
        <v>108</v>
      </c>
      <c r="H75" s="118"/>
      <c r="I75" s="118"/>
      <c r="J75" s="72"/>
      <c r="K75" s="73"/>
    </row>
    <row r="76" spans="2:11" ht="12.75">
      <c r="B76" s="13"/>
      <c r="C76" s="5"/>
      <c r="D76" s="5"/>
      <c r="E76" s="17"/>
      <c r="F76" s="103"/>
      <c r="G76" s="53" t="s">
        <v>112</v>
      </c>
      <c r="H76" s="113">
        <v>20.3</v>
      </c>
      <c r="I76" s="22"/>
      <c r="J76" s="5"/>
      <c r="K76" s="6"/>
    </row>
    <row r="77" spans="2:11" ht="12.75">
      <c r="B77" s="85" t="s">
        <v>47</v>
      </c>
      <c r="C77" s="43"/>
      <c r="D77" s="43" t="s">
        <v>49</v>
      </c>
      <c r="E77" s="86"/>
      <c r="F77" s="87" t="s">
        <v>121</v>
      </c>
      <c r="G77" s="53" t="s">
        <v>113</v>
      </c>
      <c r="H77" s="113">
        <v>9.8</v>
      </c>
      <c r="I77" s="22"/>
      <c r="J77" s="5"/>
      <c r="K77" s="6"/>
    </row>
    <row r="78" spans="2:11" ht="12.75">
      <c r="B78" s="88"/>
      <c r="C78" s="39"/>
      <c r="D78" s="39"/>
      <c r="E78" s="89"/>
      <c r="F78" s="90" t="s">
        <v>120</v>
      </c>
      <c r="G78" s="60" t="s">
        <v>1</v>
      </c>
      <c r="H78" s="61">
        <f>SUM(H75:H77)</f>
        <v>30.1</v>
      </c>
      <c r="I78" s="22"/>
      <c r="J78" s="5"/>
      <c r="K78" s="6"/>
    </row>
    <row r="79" spans="2:11" ht="12.75">
      <c r="B79" s="91" t="s">
        <v>48</v>
      </c>
      <c r="C79" s="40"/>
      <c r="D79" s="40" t="s">
        <v>119</v>
      </c>
      <c r="E79" s="92"/>
      <c r="F79" s="96">
        <v>2</v>
      </c>
      <c r="G79" s="54"/>
      <c r="H79" s="55"/>
      <c r="I79" s="22"/>
      <c r="J79" s="5"/>
      <c r="K79" s="6"/>
    </row>
    <row r="80" spans="2:11" ht="12.75">
      <c r="B80" s="85" t="s">
        <v>50</v>
      </c>
      <c r="C80" s="43"/>
      <c r="D80" s="43" t="s">
        <v>8</v>
      </c>
      <c r="E80" s="86"/>
      <c r="F80" s="87" t="s">
        <v>163</v>
      </c>
      <c r="G80" s="54"/>
      <c r="H80" s="55"/>
      <c r="I80" s="22"/>
      <c r="J80" s="5"/>
      <c r="K80" s="6"/>
    </row>
    <row r="81" spans="2:11" ht="12.75">
      <c r="B81" s="13"/>
      <c r="C81" s="5"/>
      <c r="D81" s="5"/>
      <c r="E81" s="20"/>
      <c r="F81" s="93" t="s">
        <v>164</v>
      </c>
      <c r="G81" s="54"/>
      <c r="H81" s="55"/>
      <c r="I81" s="22"/>
      <c r="J81" s="5"/>
      <c r="K81" s="6"/>
    </row>
    <row r="82" spans="2:11" ht="14.25" customHeight="1">
      <c r="B82" s="88"/>
      <c r="C82" s="39"/>
      <c r="D82" s="39"/>
      <c r="E82" s="89"/>
      <c r="F82" s="90" t="s">
        <v>52</v>
      </c>
      <c r="G82" s="54"/>
      <c r="H82" s="55"/>
      <c r="I82" s="22"/>
      <c r="J82" s="5"/>
      <c r="K82" s="6"/>
    </row>
    <row r="83" spans="2:11" ht="14.25" customHeight="1">
      <c r="B83" s="85" t="s">
        <v>53</v>
      </c>
      <c r="C83" s="43"/>
      <c r="D83" s="43" t="s">
        <v>54</v>
      </c>
      <c r="E83" s="86"/>
      <c r="F83" s="87" t="s">
        <v>55</v>
      </c>
      <c r="G83" s="54"/>
      <c r="H83" s="20"/>
      <c r="I83" s="19"/>
      <c r="J83" s="5"/>
      <c r="K83" s="6"/>
    </row>
    <row r="84" spans="2:11" ht="12.75">
      <c r="B84" s="13" t="s">
        <v>56</v>
      </c>
      <c r="C84" s="5"/>
      <c r="D84" s="5" t="s">
        <v>57</v>
      </c>
      <c r="E84" s="20"/>
      <c r="F84" s="94" t="s">
        <v>58</v>
      </c>
      <c r="G84" s="54"/>
      <c r="H84" s="20"/>
      <c r="I84" s="19"/>
      <c r="J84" s="5"/>
      <c r="K84" s="6"/>
    </row>
    <row r="85" spans="2:11" ht="12.75">
      <c r="B85" s="13"/>
      <c r="C85" s="5"/>
      <c r="D85" s="5"/>
      <c r="E85" s="20"/>
      <c r="F85" s="93" t="s">
        <v>51</v>
      </c>
      <c r="G85" s="53"/>
      <c r="H85" s="55"/>
      <c r="I85" s="22"/>
      <c r="J85" s="5"/>
      <c r="K85" s="6"/>
    </row>
    <row r="86" spans="2:11" ht="12.75">
      <c r="B86" s="88"/>
      <c r="C86" s="39"/>
      <c r="D86" s="39"/>
      <c r="E86" s="89"/>
      <c r="F86" s="90" t="s">
        <v>52</v>
      </c>
      <c r="G86" s="24"/>
      <c r="H86" s="27"/>
      <c r="I86" s="28"/>
      <c r="J86" s="28"/>
      <c r="K86" s="6"/>
    </row>
    <row r="87" spans="2:11" ht="12.75">
      <c r="B87" s="85" t="s">
        <v>92</v>
      </c>
      <c r="C87" s="43"/>
      <c r="D87" s="43" t="s">
        <v>160</v>
      </c>
      <c r="E87" s="43"/>
      <c r="F87" s="95" t="s">
        <v>16</v>
      </c>
      <c r="G87" s="56"/>
      <c r="H87" s="57"/>
      <c r="I87" s="22"/>
      <c r="J87" s="5"/>
      <c r="K87" s="6"/>
    </row>
    <row r="88" spans="2:11" ht="12.75">
      <c r="B88" s="88" t="s">
        <v>56</v>
      </c>
      <c r="C88" s="39"/>
      <c r="D88" s="39" t="s">
        <v>161</v>
      </c>
      <c r="E88" s="39"/>
      <c r="F88" s="90" t="s">
        <v>162</v>
      </c>
      <c r="G88" s="121"/>
      <c r="H88" s="122"/>
      <c r="I88" s="122"/>
      <c r="J88" s="49"/>
      <c r="K88" s="44"/>
    </row>
    <row r="89" spans="2:11" ht="12.75">
      <c r="B89" s="85" t="s">
        <v>59</v>
      </c>
      <c r="C89" s="43"/>
      <c r="D89" s="43" t="s">
        <v>146</v>
      </c>
      <c r="E89" s="43"/>
      <c r="F89" s="102" t="s">
        <v>165</v>
      </c>
      <c r="G89" s="53"/>
      <c r="H89" s="57"/>
      <c r="I89" s="22"/>
      <c r="J89" s="5"/>
      <c r="K89" s="6"/>
    </row>
    <row r="90" spans="2:11" ht="12.75">
      <c r="B90" s="88"/>
      <c r="C90" s="39"/>
      <c r="D90" s="39" t="s">
        <v>129</v>
      </c>
      <c r="E90" s="39"/>
      <c r="F90" s="42"/>
      <c r="G90" s="53"/>
      <c r="H90" s="57"/>
      <c r="I90" s="22"/>
      <c r="J90" s="5"/>
      <c r="K90" s="6"/>
    </row>
    <row r="91" spans="2:11" ht="12.75">
      <c r="B91" s="91" t="s">
        <v>60</v>
      </c>
      <c r="C91" s="40"/>
      <c r="D91" s="40" t="s">
        <v>132</v>
      </c>
      <c r="E91" s="40"/>
      <c r="F91" s="96" t="s">
        <v>61</v>
      </c>
      <c r="G91" s="24"/>
      <c r="H91" s="27"/>
      <c r="I91" s="22"/>
      <c r="J91" s="5"/>
      <c r="K91" s="6"/>
    </row>
    <row r="92" spans="2:11" ht="12.75">
      <c r="B92" s="13" t="s">
        <v>122</v>
      </c>
      <c r="C92" s="5"/>
      <c r="D92" s="5" t="s">
        <v>144</v>
      </c>
      <c r="E92" s="5"/>
      <c r="F92" s="100" t="s">
        <v>143</v>
      </c>
      <c r="G92" s="24"/>
      <c r="H92" s="27"/>
      <c r="I92" s="22"/>
      <c r="J92" s="5"/>
      <c r="K92" s="6"/>
    </row>
    <row r="93" spans="2:11" ht="12.75">
      <c r="B93" s="13"/>
      <c r="C93" s="5"/>
      <c r="D93" s="5" t="s">
        <v>145</v>
      </c>
      <c r="E93" s="5"/>
      <c r="F93" s="100"/>
      <c r="G93" s="106"/>
      <c r="H93" s="105"/>
      <c r="I93" s="22"/>
      <c r="J93" s="5"/>
      <c r="K93" s="6"/>
    </row>
    <row r="94" spans="2:11" ht="12.75">
      <c r="B94" s="80"/>
      <c r="C94" s="45"/>
      <c r="D94" s="45"/>
      <c r="E94" s="45"/>
      <c r="F94" s="81"/>
      <c r="G94" s="45"/>
      <c r="H94" s="45"/>
      <c r="I94" s="45"/>
      <c r="J94" s="45"/>
      <c r="K94" s="82"/>
    </row>
    <row r="95" spans="2:11" ht="12.75">
      <c r="B95" s="41"/>
      <c r="C95" s="1"/>
      <c r="D95" s="1"/>
      <c r="E95" s="1"/>
      <c r="F95" s="83"/>
      <c r="G95" s="1"/>
      <c r="H95" s="1"/>
      <c r="I95" s="1"/>
      <c r="J95" s="1"/>
      <c r="K95" s="1"/>
    </row>
    <row r="96" spans="2:11" ht="12.75">
      <c r="B96" s="36"/>
      <c r="C96" s="5"/>
      <c r="D96" s="5"/>
      <c r="E96" s="5"/>
      <c r="F96" s="18"/>
      <c r="G96" s="5"/>
      <c r="H96" s="5"/>
      <c r="I96" s="5"/>
      <c r="J96" s="5"/>
      <c r="K96" s="5"/>
    </row>
    <row r="97" spans="2:11" ht="12.75">
      <c r="B97" s="36"/>
      <c r="C97" s="5"/>
      <c r="D97" s="5"/>
      <c r="E97" s="5"/>
      <c r="F97" s="18"/>
      <c r="G97" s="5"/>
      <c r="H97" s="5"/>
      <c r="I97" s="5"/>
      <c r="J97" s="5"/>
      <c r="K97" s="5"/>
    </row>
    <row r="98" spans="2:11" ht="12.75">
      <c r="B98" s="36"/>
      <c r="C98" s="5"/>
      <c r="D98" s="5"/>
      <c r="E98" s="5"/>
      <c r="F98" s="18"/>
      <c r="G98" s="5"/>
      <c r="H98" s="5"/>
      <c r="I98" s="5"/>
      <c r="J98" s="5"/>
      <c r="K98" s="5"/>
    </row>
    <row r="99" spans="2:11" ht="12.75">
      <c r="B99" s="36"/>
      <c r="C99" s="5"/>
      <c r="D99" s="5"/>
      <c r="E99" s="5"/>
      <c r="F99" s="18"/>
      <c r="G99" s="5"/>
      <c r="H99" s="5"/>
      <c r="I99" s="5"/>
      <c r="J99" s="5"/>
      <c r="K99" s="5"/>
    </row>
    <row r="100" spans="2:11" ht="12.75">
      <c r="B100" s="36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2.75">
      <c r="B101" s="36"/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2.75">
      <c r="B102" s="84"/>
      <c r="C102" s="5"/>
      <c r="D102" s="5"/>
      <c r="E102" s="33"/>
      <c r="F102" s="5"/>
      <c r="G102" s="33"/>
      <c r="H102" s="5"/>
      <c r="I102" s="5"/>
      <c r="J102" s="33"/>
      <c r="K102" s="5"/>
    </row>
    <row r="103" spans="2:11" ht="12.75">
      <c r="B103" s="36"/>
      <c r="C103" s="5"/>
      <c r="D103" s="5"/>
      <c r="E103" s="9"/>
      <c r="F103" s="5"/>
      <c r="G103" s="5"/>
      <c r="H103" s="5"/>
      <c r="I103" s="5"/>
      <c r="J103" s="9"/>
      <c r="K103" s="5"/>
    </row>
    <row r="104" spans="2:11" ht="12.75">
      <c r="B104" s="36"/>
      <c r="C104" s="5"/>
      <c r="D104" s="5"/>
      <c r="E104" s="9"/>
      <c r="F104" s="5"/>
      <c r="G104" s="21"/>
      <c r="H104" s="5"/>
      <c r="I104" s="5"/>
      <c r="J104" s="9"/>
      <c r="K104" s="5"/>
    </row>
    <row r="105" spans="2:11" ht="12.75">
      <c r="B105" s="36"/>
      <c r="C105" s="5"/>
      <c r="D105" s="5"/>
      <c r="E105" s="9"/>
      <c r="F105" s="5"/>
      <c r="G105" s="5"/>
      <c r="H105" s="5"/>
      <c r="I105" s="5"/>
      <c r="J105" s="9"/>
      <c r="K105" s="5"/>
    </row>
    <row r="106" spans="2:11" ht="12.75">
      <c r="B106" s="36"/>
      <c r="C106" s="36"/>
      <c r="D106" s="5"/>
      <c r="E106" s="9"/>
      <c r="F106" s="5"/>
      <c r="G106" s="5"/>
      <c r="H106" s="5"/>
      <c r="I106" s="5"/>
      <c r="J106" s="9"/>
      <c r="K106" s="5"/>
    </row>
    <row r="107" spans="2:11" ht="12.75">
      <c r="B107" s="36"/>
      <c r="C107" s="5"/>
      <c r="D107" s="5"/>
      <c r="E107" s="9"/>
      <c r="F107" s="5"/>
      <c r="G107" s="5"/>
      <c r="H107" s="5"/>
      <c r="I107" s="5"/>
      <c r="J107" s="9"/>
      <c r="K107" s="5"/>
    </row>
    <row r="108" spans="2:11" ht="12.75">
      <c r="B108" s="36"/>
      <c r="C108" s="5"/>
      <c r="D108" s="5"/>
      <c r="E108" s="9"/>
      <c r="F108" s="5"/>
      <c r="G108" s="5"/>
      <c r="H108" s="5"/>
      <c r="I108" s="5"/>
      <c r="J108" s="9"/>
      <c r="K108" s="5"/>
    </row>
    <row r="109" spans="2:11" ht="12.75">
      <c r="B109" s="36"/>
      <c r="C109" s="5"/>
      <c r="D109" s="5"/>
      <c r="E109" s="9"/>
      <c r="F109" s="5"/>
      <c r="G109" s="5"/>
      <c r="H109" s="5"/>
      <c r="I109" s="5"/>
      <c r="J109" s="9"/>
      <c r="K109" s="5"/>
    </row>
    <row r="110" spans="2:11" ht="12.75">
      <c r="B110" s="36"/>
      <c r="C110" s="5"/>
      <c r="D110" s="5"/>
      <c r="E110" s="9"/>
      <c r="F110" s="5"/>
      <c r="G110" s="5"/>
      <c r="H110" s="5"/>
      <c r="I110" s="5"/>
      <c r="J110" s="9"/>
      <c r="K110" s="5"/>
    </row>
    <row r="111" spans="2:11" ht="12.75">
      <c r="B111" s="36"/>
      <c r="C111" s="5"/>
      <c r="D111" s="5"/>
      <c r="E111" s="9"/>
      <c r="F111" s="5"/>
      <c r="G111" s="5"/>
      <c r="H111" s="5"/>
      <c r="I111" s="5"/>
      <c r="J111" s="9"/>
      <c r="K111" s="5"/>
    </row>
    <row r="112" spans="2:11" ht="12.75">
      <c r="B112" s="36"/>
      <c r="C112" s="5"/>
      <c r="D112" s="5"/>
      <c r="E112" s="9"/>
      <c r="F112" s="5"/>
      <c r="G112" s="5"/>
      <c r="H112" s="5"/>
      <c r="I112" s="5"/>
      <c r="J112" s="9"/>
      <c r="K112" s="5"/>
    </row>
    <row r="113" spans="2:11" ht="12.75">
      <c r="B113" s="36"/>
      <c r="C113" s="5"/>
      <c r="D113" s="5"/>
      <c r="E113" s="5"/>
      <c r="F113" s="5"/>
      <c r="G113" s="5"/>
      <c r="H113" s="5"/>
      <c r="I113" s="5"/>
      <c r="J113" s="5"/>
      <c r="K113" s="5"/>
    </row>
    <row r="114" spans="2:11" ht="12.75">
      <c r="B114" s="36"/>
      <c r="C114" s="5"/>
      <c r="D114" s="5"/>
      <c r="E114" s="34"/>
      <c r="F114" s="5"/>
      <c r="G114" s="5"/>
      <c r="H114" s="5"/>
      <c r="I114" s="5"/>
      <c r="J114" s="35"/>
      <c r="K114" s="5"/>
    </row>
    <row r="115" spans="2:11" ht="12.75">
      <c r="B115" s="36"/>
      <c r="C115" s="5"/>
      <c r="D115" s="5"/>
      <c r="E115" s="5"/>
      <c r="F115" s="5"/>
      <c r="G115" s="5"/>
      <c r="H115" s="5"/>
      <c r="I115" s="5"/>
      <c r="J115" s="5"/>
      <c r="K115" s="5"/>
    </row>
  </sheetData>
  <mergeCells count="25">
    <mergeCell ref="E17:F17"/>
    <mergeCell ref="E12:F12"/>
    <mergeCell ref="E13:F13"/>
    <mergeCell ref="E14:F14"/>
    <mergeCell ref="E15:F15"/>
    <mergeCell ref="E21:F21"/>
    <mergeCell ref="E24:F24"/>
    <mergeCell ref="E25:F25"/>
    <mergeCell ref="E26:F26"/>
    <mergeCell ref="J6:K6"/>
    <mergeCell ref="E9:F9"/>
    <mergeCell ref="E10:F10"/>
    <mergeCell ref="E11:F11"/>
    <mergeCell ref="E2:H6"/>
    <mergeCell ref="I2:K4"/>
    <mergeCell ref="J5:K5"/>
    <mergeCell ref="G24:I24"/>
    <mergeCell ref="G25:I25"/>
    <mergeCell ref="G43:I43"/>
    <mergeCell ref="G41:I41"/>
    <mergeCell ref="E27:F27"/>
    <mergeCell ref="G60:I60"/>
    <mergeCell ref="G57:H57"/>
    <mergeCell ref="G88:I88"/>
    <mergeCell ref="G75:I75"/>
  </mergeCells>
  <printOptions horizontalCentered="1" verticalCentered="1"/>
  <pageMargins left="0.1968503937007874" right="0.1968503937007874" top="0.1968503937007874" bottom="0.1968503937007874" header="0.5118110236220472" footer="0.5118110236220472"/>
  <pageSetup blackAndWhite="1"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Seatrade Groningen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IT@Sea</dc:creator>
  <cp:keywords/>
  <dc:description/>
  <cp:lastModifiedBy>Hervé Cozanet</cp:lastModifiedBy>
  <cp:lastPrinted>2005-06-10T16:39:12Z</cp:lastPrinted>
  <dcterms:created xsi:type="dcterms:W3CDTF">2001-07-21T15:22:16Z</dcterms:created>
  <dcterms:modified xsi:type="dcterms:W3CDTF">2005-05-22T18:58:06Z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